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L:\archivo\TRANSPARENCIA\MEDIO AMBIENTE\"/>
    </mc:Choice>
  </mc:AlternateContent>
  <bookViews>
    <workbookView xWindow="0" yWindow="0" windowWidth="19170" windowHeight="7680"/>
  </bookViews>
  <sheets>
    <sheet name="datos 2018" sheetId="5" r:id="rId1"/>
    <sheet name="graficos 2018" sheetId="6" r:id="rId2"/>
  </sheets>
  <calcPr calcId="152511"/>
</workbook>
</file>

<file path=xl/calcChain.xml><?xml version="1.0" encoding="utf-8"?>
<calcChain xmlns="http://schemas.openxmlformats.org/spreadsheetml/2006/main">
  <c r="E17" i="5" l="1"/>
  <c r="B39" i="5"/>
  <c r="D15" i="5"/>
  <c r="D14" i="5"/>
  <c r="D13" i="5"/>
  <c r="D12" i="5"/>
  <c r="H15" i="5"/>
  <c r="H14" i="5"/>
  <c r="H13" i="5"/>
  <c r="H12" i="5"/>
  <c r="G7" i="5"/>
  <c r="G17" i="5" s="1"/>
  <c r="B7" i="5"/>
  <c r="D7" i="5" s="1"/>
  <c r="D16" i="5" s="1"/>
  <c r="F7" i="5"/>
  <c r="F17" i="5" s="1"/>
  <c r="B17" i="5"/>
  <c r="H7" i="5" l="1"/>
</calcChain>
</file>

<file path=xl/sharedStrings.xml><?xml version="1.0" encoding="utf-8"?>
<sst xmlns="http://schemas.openxmlformats.org/spreadsheetml/2006/main" count="127" uniqueCount="39">
  <si>
    <t>basura</t>
  </si>
  <si>
    <t>voluminosos</t>
  </si>
  <si>
    <t>FRACCION DESTINO VERTEDERO</t>
  </si>
  <si>
    <t>FRACCION RECICLABLE</t>
  </si>
  <si>
    <t>envases</t>
  </si>
  <si>
    <t>papel/carton</t>
  </si>
  <si>
    <t>vidrio</t>
  </si>
  <si>
    <t>ropa usada</t>
  </si>
  <si>
    <t>aceite vegetal</t>
  </si>
  <si>
    <t>Tm.</t>
  </si>
  <si>
    <t>Tm</t>
  </si>
  <si>
    <t>PUNTOS LIMPIOS</t>
  </si>
  <si>
    <t>usuarios</t>
  </si>
  <si>
    <t>metal</t>
  </si>
  <si>
    <t>plásticos</t>
  </si>
  <si>
    <t>escombros</t>
  </si>
  <si>
    <t>papel/cartón</t>
  </si>
  <si>
    <t>colchones</t>
  </si>
  <si>
    <t>aceite motor</t>
  </si>
  <si>
    <t>latas aceite motor</t>
  </si>
  <si>
    <t>baterías</t>
  </si>
  <si>
    <t>pinturas/disolventes</t>
  </si>
  <si>
    <t>pilas</t>
  </si>
  <si>
    <t>restos jardinería</t>
  </si>
  <si>
    <t>madera</t>
  </si>
  <si>
    <t>Tv y monitores</t>
  </si>
  <si>
    <t>resto RAEE'S</t>
  </si>
  <si>
    <t>lamparas</t>
  </si>
  <si>
    <t>incremento respecto año anterior</t>
  </si>
  <si>
    <t>total</t>
  </si>
  <si>
    <t>Kg./hab. Año</t>
  </si>
  <si>
    <t>%</t>
  </si>
  <si>
    <t>habitantes</t>
  </si>
  <si>
    <t>kg hab/año nacional</t>
  </si>
  <si>
    <t>Punto Limpio</t>
  </si>
  <si>
    <t>grandes electrodomésticos</t>
  </si>
  <si>
    <t>aparatos frio</t>
  </si>
  <si>
    <t>otros</t>
  </si>
  <si>
    <t>TOTAL RESIDUOS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</si>
</sst>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4" fontId="0" fillId="0" borderId="0" xfId="0" applyNumberFormat="1"/>
    <xf numFmtId="3" fontId="0" fillId="0" borderId="0" xfId="0" applyNumberFormat="1"/>
    <xf numFmtId="0" fontId="0" fillId="0" borderId="0" xfId="0" applyAlignment="1">
      <alignment horizontal="right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4" fontId="0" fillId="0" borderId="0" xfId="0" applyNumberForma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4" fontId="0" fillId="0" borderId="2" xfId="0" applyNumberFormat="1" applyBorder="1"/>
    <xf numFmtId="4" fontId="0" fillId="0" borderId="7" xfId="0" applyNumberFormat="1" applyBorder="1"/>
    <xf numFmtId="0" fontId="0" fillId="0" borderId="8" xfId="0" applyBorder="1"/>
    <xf numFmtId="0" fontId="0" fillId="0" borderId="4" xfId="0" applyBorder="1" applyAlignment="1">
      <alignment horizontal="right"/>
    </xf>
    <xf numFmtId="2" fontId="0" fillId="0" borderId="0" xfId="0" applyNumberFormat="1" applyBorder="1"/>
    <xf numFmtId="2" fontId="0" fillId="0" borderId="7" xfId="0" applyNumberFormat="1" applyBorder="1"/>
    <xf numFmtId="4" fontId="0" fillId="0" borderId="0" xfId="0" applyNumberFormat="1" applyFill="1" applyBorder="1"/>
    <xf numFmtId="4" fontId="0" fillId="0" borderId="7" xfId="0" applyNumberFormat="1" applyFill="1" applyBorder="1"/>
    <xf numFmtId="3" fontId="0" fillId="0" borderId="0" xfId="0" applyNumberFormat="1" applyFill="1" applyBorder="1"/>
    <xf numFmtId="0" fontId="0" fillId="0" borderId="6" xfId="0" applyFill="1" applyBorder="1" applyAlignment="1">
      <alignment horizontal="right"/>
    </xf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816582730458183"/>
          <c:y val="4.100926063487347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147216555468515"/>
          <c:y val="0.28679337759509654"/>
          <c:w val="0.47335047378949352"/>
          <c:h val="0.55849236689571424"/>
        </c:manualLayout>
      </c:layout>
      <c:pie3DChart>
        <c:varyColors val="1"/>
        <c:ser>
          <c:idx val="0"/>
          <c:order val="0"/>
          <c:tx>
            <c:v>PORCENTAJE DE FRACCIÓN DE RESIDUOS EN PESO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'graficos 2018'!$B$2:$B$10</c:f>
              <c:strCache>
                <c:ptCount val="9"/>
                <c:pt idx="0">
                  <c:v>basura</c:v>
                </c:pt>
                <c:pt idx="1">
                  <c:v>voluminosos</c:v>
                </c:pt>
                <c:pt idx="2">
                  <c:v>restos jardinería</c:v>
                </c:pt>
                <c:pt idx="3">
                  <c:v>otros</c:v>
                </c:pt>
                <c:pt idx="4">
                  <c:v>envases</c:v>
                </c:pt>
                <c:pt idx="5">
                  <c:v>papel/carton</c:v>
                </c:pt>
                <c:pt idx="6">
                  <c:v>vidrio</c:v>
                </c:pt>
                <c:pt idx="7">
                  <c:v>ropa usada</c:v>
                </c:pt>
                <c:pt idx="8">
                  <c:v>Punto Limpio</c:v>
                </c:pt>
              </c:strCache>
            </c:strRef>
          </c:cat>
          <c:val>
            <c:numRef>
              <c:f>'graficos 2018'!$C$2:$C$10</c:f>
              <c:numCache>
                <c:formatCode>#,##0.00</c:formatCode>
                <c:ptCount val="9"/>
                <c:pt idx="0">
                  <c:v>33583.24</c:v>
                </c:pt>
                <c:pt idx="1">
                  <c:v>1920.4</c:v>
                </c:pt>
                <c:pt idx="2">
                  <c:v>358.16</c:v>
                </c:pt>
                <c:pt idx="3">
                  <c:v>338.76</c:v>
                </c:pt>
                <c:pt idx="4">
                  <c:v>1655.72</c:v>
                </c:pt>
                <c:pt idx="5">
                  <c:v>957.13</c:v>
                </c:pt>
                <c:pt idx="6">
                  <c:v>1026.75</c:v>
                </c:pt>
                <c:pt idx="7">
                  <c:v>146.25</c:v>
                </c:pt>
                <c:pt idx="8">
                  <c:v>2150.17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0076179346158272"/>
          <c:y val="0.27547258637423749"/>
          <c:w val="0.13071072064428368"/>
          <c:h val="0.581133949337432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89" r="0.75000000000000089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449580</xdr:colOff>
      <xdr:row>10</xdr:row>
      <xdr:rowOff>99060</xdr:rowOff>
    </xdr:from>
    <xdr:to>
      <xdr:col>7</xdr:col>
      <xdr:colOff>563880</xdr:colOff>
      <xdr:row>21</xdr:row>
      <xdr:rowOff>106680</xdr:rowOff>
    </xdr:to>
    <xdr:graphicFrame macro="">
      <xdr:nvGraphicFramePr>
        <xdr:cNvPr id="614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tabSelected="1" zoomScale="80" zoomScaleNormal="80" zoomScaleSheetLayoutView="100" workbookViewId="0">
      <selection activeCell="L20" sqref="L20"/>
    </sheetView>
  </sheetViews>
  <sheetFormatPr baseColWidth="10" defaultColWidth="8.85546875" defaultRowHeight="15" x14ac:dyDescent="0.25"/>
  <cols>
    <col min="1" max="1" width="18" customWidth="1"/>
    <col min="2" max="2" width="9.85546875" bestFit="1" customWidth="1"/>
    <col min="5" max="5" width="13.28515625" customWidth="1"/>
    <col min="6" max="6" width="14" customWidth="1"/>
    <col min="7" max="7" width="13.5703125" customWidth="1"/>
    <col min="8" max="8" width="29.85546875" customWidth="1"/>
    <col min="13" max="13" width="13.140625" bestFit="1" customWidth="1"/>
  </cols>
  <sheetData>
    <row r="1" spans="1:13" x14ac:dyDescent="0.25">
      <c r="A1" t="s">
        <v>2</v>
      </c>
      <c r="D1" s="3" t="s">
        <v>30</v>
      </c>
      <c r="E1">
        <v>2015</v>
      </c>
      <c r="F1">
        <v>2016</v>
      </c>
      <c r="G1">
        <v>2017</v>
      </c>
      <c r="H1" t="s">
        <v>28</v>
      </c>
    </row>
    <row r="2" spans="1:13" x14ac:dyDescent="0.25">
      <c r="A2" t="s">
        <v>0</v>
      </c>
      <c r="B2" s="1">
        <v>33583.24</v>
      </c>
      <c r="C2" t="s">
        <v>9</v>
      </c>
      <c r="F2" s="1">
        <v>33465.370000000003</v>
      </c>
      <c r="G2" s="1">
        <v>32974.120000000003</v>
      </c>
    </row>
    <row r="3" spans="1:13" x14ac:dyDescent="0.25">
      <c r="A3" t="s">
        <v>1</v>
      </c>
      <c r="B3" s="1">
        <v>1920.4</v>
      </c>
      <c r="C3" t="s">
        <v>9</v>
      </c>
      <c r="E3" s="1"/>
      <c r="F3" s="1">
        <v>2967.52</v>
      </c>
      <c r="G3" s="1">
        <v>3020.48</v>
      </c>
    </row>
    <row r="4" spans="1:13" x14ac:dyDescent="0.25">
      <c r="A4" t="s">
        <v>23</v>
      </c>
      <c r="B4" s="1">
        <v>358.16</v>
      </c>
      <c r="C4" t="s">
        <v>9</v>
      </c>
      <c r="E4" s="1"/>
      <c r="F4" s="1"/>
      <c r="G4" s="1"/>
    </row>
    <row r="5" spans="1:13" x14ac:dyDescent="0.25">
      <c r="A5" t="s">
        <v>37</v>
      </c>
      <c r="B5" s="1">
        <v>338.76</v>
      </c>
      <c r="C5" t="s">
        <v>9</v>
      </c>
      <c r="E5" s="1"/>
      <c r="F5" s="1"/>
      <c r="G5" s="1"/>
    </row>
    <row r="6" spans="1:13" x14ac:dyDescent="0.25">
      <c r="B6" s="1"/>
      <c r="E6" s="1"/>
      <c r="F6" s="1"/>
      <c r="G6" s="1"/>
    </row>
    <row r="7" spans="1:13" x14ac:dyDescent="0.25">
      <c r="A7" s="3" t="s">
        <v>29</v>
      </c>
      <c r="B7" s="1">
        <f>SUM(B2:B5)</f>
        <v>36200.560000000005</v>
      </c>
      <c r="C7" t="s">
        <v>9</v>
      </c>
      <c r="D7" s="1">
        <f>(B7*1000/B9)</f>
        <v>282.2523702594811</v>
      </c>
      <c r="E7" s="1">
        <v>35184.61</v>
      </c>
      <c r="F7" s="1">
        <f>SUM(F2:F3)</f>
        <v>36432.89</v>
      </c>
      <c r="G7" s="1">
        <f>SUM(G2:G3)</f>
        <v>35994.600000000006</v>
      </c>
      <c r="H7" s="1">
        <f>(B7-G7)*100/G7</f>
        <v>0.57219694065220639</v>
      </c>
      <c r="I7" t="s">
        <v>31</v>
      </c>
      <c r="M7" s="1"/>
    </row>
    <row r="8" spans="1:13" x14ac:dyDescent="0.25">
      <c r="A8" s="3"/>
      <c r="B8" s="1"/>
      <c r="E8" s="1"/>
      <c r="F8" s="1"/>
      <c r="G8" s="1"/>
      <c r="H8" s="1"/>
      <c r="M8" s="1"/>
    </row>
    <row r="9" spans="1:13" x14ac:dyDescent="0.25">
      <c r="A9" s="3" t="s">
        <v>32</v>
      </c>
      <c r="B9" s="2">
        <v>128256</v>
      </c>
      <c r="E9" s="2">
        <v>125056</v>
      </c>
      <c r="F9" s="2">
        <v>124661</v>
      </c>
      <c r="G9" s="2">
        <v>125898</v>
      </c>
      <c r="H9" s="1"/>
      <c r="M9" s="1"/>
    </row>
    <row r="11" spans="1:13" x14ac:dyDescent="0.25">
      <c r="A11" t="s">
        <v>3</v>
      </c>
    </row>
    <row r="12" spans="1:13" x14ac:dyDescent="0.25">
      <c r="A12" t="s">
        <v>4</v>
      </c>
      <c r="B12" s="1">
        <v>1655.72</v>
      </c>
      <c r="C12" t="s">
        <v>9</v>
      </c>
      <c r="D12" s="1">
        <f>(B12*1000/B9)</f>
        <v>12.909493512974052</v>
      </c>
      <c r="E12" s="1">
        <v>887.77</v>
      </c>
      <c r="F12" s="1">
        <v>1295.78</v>
      </c>
      <c r="G12" s="9">
        <v>1429.12</v>
      </c>
      <c r="H12" s="1">
        <f>(B12-G12)*100/G12</f>
        <v>15.855911330049272</v>
      </c>
      <c r="I12" t="s">
        <v>31</v>
      </c>
      <c r="M12" s="1"/>
    </row>
    <row r="13" spans="1:13" x14ac:dyDescent="0.25">
      <c r="A13" t="s">
        <v>5</v>
      </c>
      <c r="B13">
        <v>957.13</v>
      </c>
      <c r="C13" t="s">
        <v>9</v>
      </c>
      <c r="D13" s="1">
        <f>(B13*1000/B9)</f>
        <v>7.4626528193612778</v>
      </c>
      <c r="E13" s="1">
        <v>549.52</v>
      </c>
      <c r="F13">
        <v>620.29</v>
      </c>
      <c r="G13" s="9">
        <v>957.63</v>
      </c>
      <c r="H13" s="1">
        <f>(B13-G13)*100/G13</f>
        <v>-5.2212232281778972E-2</v>
      </c>
      <c r="I13" t="s">
        <v>31</v>
      </c>
      <c r="M13" s="1"/>
    </row>
    <row r="14" spans="1:13" x14ac:dyDescent="0.25">
      <c r="A14" t="s">
        <v>6</v>
      </c>
      <c r="B14">
        <v>1026.75</v>
      </c>
      <c r="C14" t="s">
        <v>9</v>
      </c>
      <c r="D14" s="1">
        <f>(B14*1000/B9)</f>
        <v>8.0054734281437128</v>
      </c>
      <c r="E14" s="1">
        <v>663</v>
      </c>
      <c r="F14">
        <v>798.92</v>
      </c>
      <c r="G14" s="9">
        <v>852.86</v>
      </c>
      <c r="H14" s="1">
        <f>(B14-G14)*100/G14</f>
        <v>20.38904392280093</v>
      </c>
      <c r="I14" t="s">
        <v>31</v>
      </c>
      <c r="M14" s="1"/>
    </row>
    <row r="15" spans="1:13" x14ac:dyDescent="0.25">
      <c r="A15" t="s">
        <v>7</v>
      </c>
      <c r="B15">
        <v>146.25</v>
      </c>
      <c r="C15" t="s">
        <v>9</v>
      </c>
      <c r="D15" s="1">
        <f>(B15*1000/B9)</f>
        <v>1.1402975299401197</v>
      </c>
      <c r="E15" s="1">
        <v>144.09</v>
      </c>
      <c r="F15">
        <v>136.38</v>
      </c>
      <c r="G15" s="9">
        <v>148.24</v>
      </c>
      <c r="H15" s="1">
        <f>(B15-G15)*100/G15</f>
        <v>-1.3424177010253704</v>
      </c>
      <c r="I15" t="s">
        <v>31</v>
      </c>
      <c r="M15" s="1"/>
    </row>
    <row r="16" spans="1:13" x14ac:dyDescent="0.25">
      <c r="A16" s="3"/>
      <c r="B16" s="1"/>
      <c r="D16" s="1">
        <f>SUM(D7:D15)</f>
        <v>311.77028754990027</v>
      </c>
      <c r="G16" s="9"/>
      <c r="M16" s="1"/>
    </row>
    <row r="17" spans="1:13" x14ac:dyDescent="0.25">
      <c r="A17" s="3" t="s">
        <v>38</v>
      </c>
      <c r="B17" s="1">
        <f>B7+B12+B13+B14+B15</f>
        <v>39986.410000000003</v>
      </c>
      <c r="E17" s="1">
        <f>E7+E12+E13+E14+E15</f>
        <v>37428.989999999991</v>
      </c>
      <c r="F17" s="1">
        <f>F7+F12+F13+F14+F15</f>
        <v>39284.259999999995</v>
      </c>
      <c r="G17" s="1">
        <f>G7+G12+G13+G14+G15</f>
        <v>39382.450000000004</v>
      </c>
    </row>
    <row r="18" spans="1:13" x14ac:dyDescent="0.25">
      <c r="A18" t="s">
        <v>11</v>
      </c>
      <c r="M18" s="1"/>
    </row>
    <row r="19" spans="1:13" x14ac:dyDescent="0.25">
      <c r="A19" t="s">
        <v>12</v>
      </c>
      <c r="B19" s="2">
        <v>25875</v>
      </c>
    </row>
    <row r="20" spans="1:13" x14ac:dyDescent="0.25">
      <c r="A20" t="s">
        <v>24</v>
      </c>
      <c r="B20">
        <v>238.75</v>
      </c>
      <c r="C20" t="s">
        <v>10</v>
      </c>
    </row>
    <row r="21" spans="1:13" x14ac:dyDescent="0.25">
      <c r="A21" t="s">
        <v>13</v>
      </c>
      <c r="B21">
        <v>25.82</v>
      </c>
      <c r="C21" t="s">
        <v>10</v>
      </c>
    </row>
    <row r="22" spans="1:13" x14ac:dyDescent="0.25">
      <c r="A22" t="s">
        <v>14</v>
      </c>
      <c r="B22">
        <v>47</v>
      </c>
      <c r="C22" t="s">
        <v>10</v>
      </c>
    </row>
    <row r="23" spans="1:13" x14ac:dyDescent="0.25">
      <c r="A23" t="s">
        <v>1</v>
      </c>
      <c r="B23">
        <v>145.58000000000001</v>
      </c>
      <c r="C23" t="s">
        <v>10</v>
      </c>
    </row>
    <row r="24" spans="1:13" x14ac:dyDescent="0.25">
      <c r="A24" t="s">
        <v>15</v>
      </c>
      <c r="B24">
        <v>1314.95</v>
      </c>
      <c r="C24" t="s">
        <v>10</v>
      </c>
    </row>
    <row r="25" spans="1:13" x14ac:dyDescent="0.25">
      <c r="A25" t="s">
        <v>16</v>
      </c>
      <c r="B25">
        <v>104.04</v>
      </c>
      <c r="C25" t="s">
        <v>10</v>
      </c>
    </row>
    <row r="26" spans="1:13" x14ac:dyDescent="0.25">
      <c r="A26" t="s">
        <v>23</v>
      </c>
      <c r="B26">
        <v>147.07</v>
      </c>
      <c r="C26" t="s">
        <v>10</v>
      </c>
    </row>
    <row r="27" spans="1:13" x14ac:dyDescent="0.25">
      <c r="A27" t="s">
        <v>17</v>
      </c>
      <c r="B27">
        <v>80.64</v>
      </c>
      <c r="C27" t="s">
        <v>10</v>
      </c>
    </row>
    <row r="28" spans="1:13" x14ac:dyDescent="0.25">
      <c r="A28" t="s">
        <v>8</v>
      </c>
      <c r="B28">
        <v>4.7</v>
      </c>
      <c r="C28" t="s">
        <v>10</v>
      </c>
    </row>
    <row r="29" spans="1:13" x14ac:dyDescent="0.25">
      <c r="A29" t="s">
        <v>18</v>
      </c>
      <c r="B29" s="2">
        <v>5.25</v>
      </c>
      <c r="C29" t="s">
        <v>10</v>
      </c>
    </row>
    <row r="30" spans="1:13" x14ac:dyDescent="0.25">
      <c r="A30" t="s">
        <v>19</v>
      </c>
      <c r="B30">
        <v>1</v>
      </c>
      <c r="C30" t="s">
        <v>10</v>
      </c>
    </row>
    <row r="31" spans="1:13" x14ac:dyDescent="0.25">
      <c r="A31" t="s">
        <v>20</v>
      </c>
      <c r="B31">
        <v>2.2999999999999998</v>
      </c>
      <c r="C31" t="s">
        <v>10</v>
      </c>
    </row>
    <row r="32" spans="1:13" x14ac:dyDescent="0.25">
      <c r="A32" t="s">
        <v>21</v>
      </c>
      <c r="B32">
        <v>8.6</v>
      </c>
      <c r="C32" t="s">
        <v>10</v>
      </c>
    </row>
    <row r="33" spans="1:3" x14ac:dyDescent="0.25">
      <c r="A33" t="s">
        <v>22</v>
      </c>
      <c r="B33" s="2">
        <v>0.9</v>
      </c>
      <c r="C33" t="s">
        <v>10</v>
      </c>
    </row>
    <row r="34" spans="1:3" x14ac:dyDescent="0.25">
      <c r="A34" t="s">
        <v>35</v>
      </c>
      <c r="B34" s="1">
        <v>1.87</v>
      </c>
      <c r="C34" t="s">
        <v>10</v>
      </c>
    </row>
    <row r="35" spans="1:3" x14ac:dyDescent="0.25">
      <c r="A35" t="s">
        <v>36</v>
      </c>
      <c r="B35">
        <v>11.76</v>
      </c>
      <c r="C35" t="s">
        <v>10</v>
      </c>
    </row>
    <row r="36" spans="1:3" x14ac:dyDescent="0.25">
      <c r="A36" t="s">
        <v>25</v>
      </c>
      <c r="B36">
        <v>5.8</v>
      </c>
      <c r="C36" t="s">
        <v>10</v>
      </c>
    </row>
    <row r="37" spans="1:3" x14ac:dyDescent="0.25">
      <c r="A37" t="s">
        <v>26</v>
      </c>
      <c r="B37">
        <v>3.3</v>
      </c>
      <c r="C37" t="s">
        <v>10</v>
      </c>
    </row>
    <row r="38" spans="1:3" x14ac:dyDescent="0.25">
      <c r="A38" t="s">
        <v>27</v>
      </c>
      <c r="B38">
        <v>0.84</v>
      </c>
      <c r="C38" t="s">
        <v>10</v>
      </c>
    </row>
    <row r="39" spans="1:3" x14ac:dyDescent="0.25">
      <c r="B39">
        <f>SUM(B20:B38)</f>
        <v>2150.1700000000005</v>
      </c>
    </row>
  </sheetData>
  <phoneticPr fontId="0" type="noConversion"/>
  <pageMargins left="0" right="0" top="0" bottom="0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54"/>
  <sheetViews>
    <sheetView zoomScale="80" zoomScaleNormal="80" zoomScaleSheetLayoutView="100" workbookViewId="0">
      <selection activeCell="M11" sqref="M11"/>
    </sheetView>
  </sheetViews>
  <sheetFormatPr baseColWidth="10" defaultColWidth="8.85546875" defaultRowHeight="15" x14ac:dyDescent="0.25"/>
  <cols>
    <col min="2" max="2" width="14.85546875" customWidth="1"/>
    <col min="3" max="3" width="10.85546875" customWidth="1"/>
    <col min="4" max="4" width="16" customWidth="1"/>
    <col min="5" max="5" width="17.42578125" customWidth="1"/>
  </cols>
  <sheetData>
    <row r="1" spans="2:4" ht="15.75" thickBot="1" x14ac:dyDescent="0.3"/>
    <row r="2" spans="2:4" x14ac:dyDescent="0.25">
      <c r="B2" s="4" t="s">
        <v>0</v>
      </c>
      <c r="C2" s="13">
        <v>33583.24</v>
      </c>
      <c r="D2" s="6" t="s">
        <v>9</v>
      </c>
    </row>
    <row r="3" spans="2:4" x14ac:dyDescent="0.25">
      <c r="B3" s="7" t="s">
        <v>1</v>
      </c>
      <c r="C3" s="9">
        <v>1920.4</v>
      </c>
      <c r="D3" s="10" t="s">
        <v>9</v>
      </c>
    </row>
    <row r="4" spans="2:4" x14ac:dyDescent="0.25">
      <c r="B4" s="7" t="s">
        <v>23</v>
      </c>
      <c r="C4" s="9">
        <v>358.16</v>
      </c>
      <c r="D4" s="10" t="s">
        <v>9</v>
      </c>
    </row>
    <row r="5" spans="2:4" x14ac:dyDescent="0.25">
      <c r="B5" s="7" t="s">
        <v>37</v>
      </c>
      <c r="C5" s="19">
        <v>338.76</v>
      </c>
      <c r="D5" s="10" t="s">
        <v>9</v>
      </c>
    </row>
    <row r="6" spans="2:4" x14ac:dyDescent="0.25">
      <c r="B6" s="7" t="s">
        <v>4</v>
      </c>
      <c r="C6" s="9">
        <v>1655.72</v>
      </c>
      <c r="D6" s="10" t="s">
        <v>9</v>
      </c>
    </row>
    <row r="7" spans="2:4" x14ac:dyDescent="0.25">
      <c r="B7" s="7" t="s">
        <v>5</v>
      </c>
      <c r="C7" s="19">
        <v>957.13</v>
      </c>
      <c r="D7" s="10" t="s">
        <v>9</v>
      </c>
    </row>
    <row r="8" spans="2:4" x14ac:dyDescent="0.25">
      <c r="B8" s="7" t="s">
        <v>6</v>
      </c>
      <c r="C8" s="19">
        <v>1026.75</v>
      </c>
      <c r="D8" s="10" t="s">
        <v>9</v>
      </c>
    </row>
    <row r="9" spans="2:4" x14ac:dyDescent="0.25">
      <c r="B9" s="7" t="s">
        <v>7</v>
      </c>
      <c r="C9" s="19">
        <v>146.25</v>
      </c>
      <c r="D9" s="10" t="s">
        <v>9</v>
      </c>
    </row>
    <row r="10" spans="2:4" ht="15.75" thickBot="1" x14ac:dyDescent="0.3">
      <c r="B10" s="11" t="s">
        <v>34</v>
      </c>
      <c r="C10" s="14">
        <v>2150.17</v>
      </c>
      <c r="D10" s="15" t="s">
        <v>9</v>
      </c>
    </row>
    <row r="22" spans="2:6" ht="15.75" thickBot="1" x14ac:dyDescent="0.3"/>
    <row r="23" spans="2:6" x14ac:dyDescent="0.25">
      <c r="B23" s="4" t="s">
        <v>2</v>
      </c>
      <c r="C23" s="5"/>
      <c r="D23" s="5"/>
      <c r="E23" s="5" t="s">
        <v>28</v>
      </c>
      <c r="F23" s="6"/>
    </row>
    <row r="24" spans="2:6" x14ac:dyDescent="0.25">
      <c r="B24" s="7" t="s">
        <v>0</v>
      </c>
      <c r="C24" s="9">
        <v>33583.24</v>
      </c>
      <c r="D24" s="8" t="s">
        <v>9</v>
      </c>
      <c r="E24" s="8"/>
      <c r="F24" s="10"/>
    </row>
    <row r="25" spans="2:6" x14ac:dyDescent="0.25">
      <c r="B25" s="7" t="s">
        <v>1</v>
      </c>
      <c r="C25" s="9">
        <v>1920.4</v>
      </c>
      <c r="D25" s="8" t="s">
        <v>9</v>
      </c>
      <c r="E25" s="8"/>
      <c r="F25" s="10"/>
    </row>
    <row r="26" spans="2:6" x14ac:dyDescent="0.25">
      <c r="B26" s="7" t="s">
        <v>23</v>
      </c>
      <c r="C26" s="9">
        <v>358.16</v>
      </c>
      <c r="D26" s="8" t="s">
        <v>9</v>
      </c>
      <c r="E26" s="8"/>
      <c r="F26" s="10"/>
    </row>
    <row r="27" spans="2:6" x14ac:dyDescent="0.25">
      <c r="B27" s="7" t="s">
        <v>37</v>
      </c>
      <c r="C27" s="19">
        <v>338.76</v>
      </c>
      <c r="D27" s="8" t="s">
        <v>9</v>
      </c>
      <c r="E27" s="8"/>
      <c r="F27" s="10"/>
    </row>
    <row r="28" spans="2:6" x14ac:dyDescent="0.25">
      <c r="B28" s="7"/>
      <c r="C28" s="8"/>
      <c r="D28" s="8"/>
      <c r="E28" s="8"/>
      <c r="F28" s="10"/>
    </row>
    <row r="29" spans="2:6" x14ac:dyDescent="0.25">
      <c r="B29" s="16" t="s">
        <v>29</v>
      </c>
      <c r="C29" s="19">
        <v>36200.559999999998</v>
      </c>
      <c r="D29" s="8"/>
      <c r="E29" s="17">
        <v>0.56999999999999995</v>
      </c>
      <c r="F29" s="10" t="s">
        <v>31</v>
      </c>
    </row>
    <row r="30" spans="2:6" x14ac:dyDescent="0.25">
      <c r="B30" s="16"/>
      <c r="C30" s="8"/>
      <c r="D30" s="8"/>
      <c r="E30" s="8"/>
      <c r="F30" s="10"/>
    </row>
    <row r="31" spans="2:6" x14ac:dyDescent="0.25">
      <c r="B31" s="7"/>
      <c r="C31" s="8"/>
      <c r="D31" s="8"/>
      <c r="E31" s="8"/>
      <c r="F31" s="10"/>
    </row>
    <row r="32" spans="2:6" x14ac:dyDescent="0.25">
      <c r="B32" s="7" t="s">
        <v>3</v>
      </c>
      <c r="C32" s="8"/>
      <c r="D32" s="8"/>
      <c r="E32" s="8"/>
      <c r="F32" s="10"/>
    </row>
    <row r="33" spans="2:6" x14ac:dyDescent="0.25">
      <c r="B33" s="7" t="s">
        <v>4</v>
      </c>
      <c r="C33" s="9">
        <v>1655.72</v>
      </c>
      <c r="D33" s="8" t="s">
        <v>9</v>
      </c>
      <c r="E33" s="17">
        <v>15.86</v>
      </c>
      <c r="F33" s="10" t="s">
        <v>31</v>
      </c>
    </row>
    <row r="34" spans="2:6" x14ac:dyDescent="0.25">
      <c r="B34" s="7" t="s">
        <v>5</v>
      </c>
      <c r="C34" s="19">
        <v>957.13</v>
      </c>
      <c r="D34" s="8" t="s">
        <v>9</v>
      </c>
      <c r="E34" s="17">
        <v>-0.05</v>
      </c>
      <c r="F34" s="10" t="s">
        <v>31</v>
      </c>
    </row>
    <row r="35" spans="2:6" x14ac:dyDescent="0.25">
      <c r="B35" s="7" t="s">
        <v>6</v>
      </c>
      <c r="C35" s="19">
        <v>1026.75</v>
      </c>
      <c r="D35" s="8" t="s">
        <v>9</v>
      </c>
      <c r="E35" s="17">
        <v>20.39</v>
      </c>
      <c r="F35" s="10" t="s">
        <v>31</v>
      </c>
    </row>
    <row r="36" spans="2:6" ht="15.75" thickBot="1" x14ac:dyDescent="0.3">
      <c r="B36" s="11" t="s">
        <v>7</v>
      </c>
      <c r="C36" s="20">
        <v>146.25</v>
      </c>
      <c r="D36" s="12" t="s">
        <v>9</v>
      </c>
      <c r="E36" s="18">
        <v>-1.34</v>
      </c>
      <c r="F36" s="15" t="s">
        <v>31</v>
      </c>
    </row>
    <row r="37" spans="2:6" x14ac:dyDescent="0.25">
      <c r="B37" s="23"/>
      <c r="C37" s="19"/>
      <c r="D37" s="8"/>
      <c r="E37" s="17"/>
      <c r="F37" s="8"/>
    </row>
    <row r="39" spans="2:6" ht="15.75" thickBot="1" x14ac:dyDescent="0.3"/>
    <row r="40" spans="2:6" x14ac:dyDescent="0.25">
      <c r="B40" s="4" t="s">
        <v>2</v>
      </c>
      <c r="C40" s="5"/>
      <c r="D40" s="5" t="s">
        <v>30</v>
      </c>
      <c r="E40" s="5" t="s">
        <v>33</v>
      </c>
      <c r="F40" s="6"/>
    </row>
    <row r="41" spans="2:6" x14ac:dyDescent="0.25">
      <c r="B41" s="7" t="s">
        <v>0</v>
      </c>
      <c r="C41" s="9">
        <v>33583.24</v>
      </c>
      <c r="D41" s="8"/>
      <c r="E41" s="8"/>
      <c r="F41" s="10"/>
    </row>
    <row r="42" spans="2:6" x14ac:dyDescent="0.25">
      <c r="B42" s="7" t="s">
        <v>1</v>
      </c>
      <c r="C42" s="9">
        <v>1920.4</v>
      </c>
      <c r="D42" s="8"/>
      <c r="E42" s="8"/>
      <c r="F42" s="10"/>
    </row>
    <row r="43" spans="2:6" x14ac:dyDescent="0.25">
      <c r="B43" s="7" t="s">
        <v>23</v>
      </c>
      <c r="C43" s="9">
        <v>358.16</v>
      </c>
      <c r="D43" s="8"/>
      <c r="E43" s="8"/>
      <c r="F43" s="10"/>
    </row>
    <row r="44" spans="2:6" x14ac:dyDescent="0.25">
      <c r="B44" s="7" t="s">
        <v>37</v>
      </c>
      <c r="C44" s="19">
        <v>338.76</v>
      </c>
      <c r="D44" s="8"/>
      <c r="E44" s="8"/>
      <c r="F44" s="10"/>
    </row>
    <row r="45" spans="2:6" x14ac:dyDescent="0.25">
      <c r="B45" s="16" t="s">
        <v>29</v>
      </c>
      <c r="C45" s="19">
        <v>36200</v>
      </c>
      <c r="D45" s="17">
        <v>287.54000000000002</v>
      </c>
      <c r="E45" s="8">
        <v>300</v>
      </c>
      <c r="F45" s="10"/>
    </row>
    <row r="46" spans="2:6" x14ac:dyDescent="0.25">
      <c r="B46" s="16"/>
      <c r="C46" s="8"/>
      <c r="D46" s="8"/>
      <c r="E46" s="8"/>
      <c r="F46" s="10"/>
    </row>
    <row r="47" spans="2:6" x14ac:dyDescent="0.25">
      <c r="B47" s="16" t="s">
        <v>32</v>
      </c>
      <c r="C47" s="21">
        <v>128256</v>
      </c>
      <c r="D47" s="8"/>
      <c r="E47" s="8"/>
      <c r="F47" s="10"/>
    </row>
    <row r="48" spans="2:6" x14ac:dyDescent="0.25">
      <c r="B48" s="7"/>
      <c r="C48" s="8"/>
      <c r="D48" s="8"/>
      <c r="E48" s="8"/>
      <c r="F48" s="10"/>
    </row>
    <row r="49" spans="2:6" x14ac:dyDescent="0.25">
      <c r="B49" s="7" t="s">
        <v>3</v>
      </c>
      <c r="C49" s="8"/>
      <c r="D49" s="8"/>
      <c r="E49" s="8"/>
      <c r="F49" s="10"/>
    </row>
    <row r="50" spans="2:6" x14ac:dyDescent="0.25">
      <c r="B50" s="7" t="s">
        <v>4</v>
      </c>
      <c r="C50" s="9">
        <v>1655.72</v>
      </c>
      <c r="D50" s="17">
        <v>12.88</v>
      </c>
      <c r="E50" s="8">
        <v>12.7</v>
      </c>
      <c r="F50" s="10"/>
    </row>
    <row r="51" spans="2:6" x14ac:dyDescent="0.25">
      <c r="B51" s="7" t="s">
        <v>5</v>
      </c>
      <c r="C51" s="19">
        <v>957.13</v>
      </c>
      <c r="D51" s="17">
        <v>7.45</v>
      </c>
      <c r="E51" s="8">
        <v>17.5</v>
      </c>
      <c r="F51" s="10"/>
    </row>
    <row r="52" spans="2:6" x14ac:dyDescent="0.25">
      <c r="B52" s="7" t="s">
        <v>6</v>
      </c>
      <c r="C52" s="19">
        <v>1026.75</v>
      </c>
      <c r="D52" s="17">
        <v>7.99</v>
      </c>
      <c r="E52" s="8">
        <v>15.5</v>
      </c>
      <c r="F52" s="10"/>
    </row>
    <row r="53" spans="2:6" x14ac:dyDescent="0.25">
      <c r="B53" s="7" t="s">
        <v>7</v>
      </c>
      <c r="C53" s="19">
        <v>146.25</v>
      </c>
      <c r="D53" s="17">
        <v>1.1399999999999999</v>
      </c>
      <c r="E53" s="8">
        <v>7</v>
      </c>
      <c r="F53" s="10"/>
    </row>
    <row r="54" spans="2:6" ht="15.75" thickBot="1" x14ac:dyDescent="0.3">
      <c r="B54" s="22" t="s">
        <v>29</v>
      </c>
      <c r="C54" s="20">
        <v>311.77</v>
      </c>
      <c r="D54" s="18"/>
      <c r="E54" s="12"/>
      <c r="F54" s="15"/>
    </row>
  </sheetData>
  <phoneticPr fontId="1" type="noConversion"/>
  <pageMargins left="0" right="0" top="0" bottom="0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datos 2018</vt:lpstr>
      <vt:lpstr>graficos 2018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medioambiente@ayuntamientoparla.es</dc:creator>
  <cp:lastModifiedBy>ppunzon</cp:lastModifiedBy>
  <cp:lastPrinted>2019-02-26T08:06:51Z</cp:lastPrinted>
  <dcterms:created xsi:type="dcterms:W3CDTF">2017-03-07T19:30:43Z</dcterms:created>
  <dcterms:modified xsi:type="dcterms:W3CDTF">2020-07-09T12:03:25Z</dcterms:modified>
</cp:coreProperties>
</file>